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_Odbor OPŽP\DOKUMENTY\KUMULATIVNI ROZPOCET\"/>
    </mc:Choice>
  </mc:AlternateContent>
  <bookViews>
    <workbookView xWindow="0" yWindow="0" windowWidth="28800" windowHeight="11835"/>
  </bookViews>
  <sheets>
    <sheet name="List1" sheetId="1" r:id="rId1"/>
  </sheets>
  <definedNames>
    <definedName name="_xlnm.Print_Area" localSheetId="0">List1!$A$1:$I$42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N21" i="1"/>
  <c r="I23" i="1"/>
  <c r="H23" i="1"/>
  <c r="D23" i="1"/>
  <c r="N15" i="1" l="1"/>
  <c r="G12" i="1" l="1"/>
  <c r="N20" i="1" l="1"/>
  <c r="D31" i="1"/>
  <c r="D33" i="1" s="1"/>
  <c r="G13" i="1" l="1"/>
  <c r="G14" i="1"/>
  <c r="G15" i="1"/>
  <c r="G16" i="1"/>
  <c r="G17" i="1"/>
  <c r="G18" i="1"/>
  <c r="G19" i="1"/>
  <c r="G20" i="1"/>
  <c r="G11" i="1"/>
  <c r="N19" i="1" l="1"/>
  <c r="N18" i="1" l="1"/>
  <c r="N17" i="1"/>
  <c r="N16" i="1"/>
  <c r="I31" i="1" l="1"/>
  <c r="I33" i="1" s="1"/>
  <c r="H31" i="1"/>
  <c r="H33" i="1" s="1"/>
  <c r="G22" i="1"/>
  <c r="G21" i="1"/>
  <c r="G23" i="1" l="1"/>
  <c r="G29" i="1"/>
  <c r="G32" i="1" l="1"/>
  <c r="G25" i="1"/>
  <c r="G30" i="1"/>
  <c r="G28" i="1"/>
  <c r="G27" i="1"/>
  <c r="G26" i="1"/>
  <c r="G24" i="1"/>
  <c r="G31" i="1" l="1"/>
  <c r="G33" i="1" s="1"/>
  <c r="C39" i="1"/>
  <c r="C40" i="1" l="1"/>
  <c r="C38" i="1" l="1"/>
</calcChain>
</file>

<file path=xl/comments1.xml><?xml version="1.0" encoding="utf-8"?>
<comments xmlns="http://schemas.openxmlformats.org/spreadsheetml/2006/main">
  <authors>
    <author>Bajer Pavel</author>
    <author>Martina Muchová</author>
    <author>Urban Lukas</author>
    <author>Lucie Landová</author>
  </authors>
  <commentList>
    <comment ref="C9" authorId="0" shapeId="0">
      <text>
        <r>
          <rPr>
            <b/>
            <sz val="9"/>
            <color indexed="8"/>
            <rFont val="Calibri"/>
            <family val="2"/>
            <charset val="238"/>
            <scheme val="minor"/>
          </rPr>
          <t>Žadatel si vybere vhodnou variantu:
15 % u projektů, jejichž celkové způsobilé přímé realizační výdaje nepřesahují 1 mil. Kč,
12 % u projektů, jejichž celkové způsobilé přímé realizační výdaje nepřesahují 3 mil. Kč,
9 % u projektů, jejichž celkové způsobilé přímé realizační výdaje nepřesahují 10 mil. Kč,
6 % u projektů, jejichž celkové způsobilé přímé realizační výdaje jsou vyšší než 10 mil. Kč.</t>
        </r>
      </text>
    </comment>
    <comment ref="E9" authorId="1" shapeId="0">
      <text>
        <r>
          <rPr>
            <sz val="9"/>
            <color indexed="81"/>
            <rFont val="Tahoma"/>
            <family val="2"/>
            <charset val="238"/>
          </rPr>
          <t xml:space="preserve">Možno měnit výši
</t>
        </r>
      </text>
    </comment>
    <comment ref="B11" authorId="1" shapeId="0">
      <text>
        <r>
          <rPr>
            <sz val="9"/>
            <color indexed="81"/>
            <rFont val="Tahoma"/>
            <family val="2"/>
            <charset val="238"/>
          </rPr>
          <t xml:space="preserve">žlutá vnořená tabulka je součástí PRV (pouze upřesňuje a rozklíčovává základní rozpočtové náklady) - slouží pro kontrolu limitů
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 xml:space="preserve">ošetření či výsadba dřevin + trávníky + kácení + trvalky
</t>
        </r>
      </text>
    </comment>
    <comment ref="C14" authorId="1" shapeId="0">
      <text>
        <r>
          <rPr>
            <sz val="9"/>
            <color indexed="81"/>
            <rFont val="Tahoma"/>
            <family val="2"/>
            <charset val="238"/>
          </rPr>
          <t xml:space="preserve">ošetření či výsadba dřevin (bez kácení)
</t>
        </r>
      </text>
    </comment>
    <comment ref="B28" authorId="2" shapeId="0">
      <text>
        <r>
          <rPr>
            <b/>
            <sz val="8"/>
            <color indexed="8"/>
            <rFont val="Calibri"/>
            <family val="2"/>
            <charset val="238"/>
            <scheme val="minor"/>
          </rPr>
          <t>Dle Pravidel pro žadatele a příjemce je maximální způsobilá částka, kterou lze na zpracování
žádosti nárokovat, 30 000 Kč bez DPH.</t>
        </r>
      </text>
    </comment>
    <comment ref="E36" authorId="3" shapeId="0">
      <text>
        <r>
          <rPr>
            <sz val="9"/>
            <color indexed="81"/>
            <rFont val="Tahoma"/>
            <family val="2"/>
            <charset val="238"/>
          </rPr>
          <t xml:space="preserve">
Žadatel slovně vypíše, jaké náklady (položky) spadají mezi nezpůsobilé výdaje (s vazbou na položkový rozpočet) včetně částek</t>
        </r>
      </text>
    </comment>
  </commentList>
</comments>
</file>

<file path=xl/sharedStrings.xml><?xml version="1.0" encoding="utf-8"?>
<sst xmlns="http://schemas.openxmlformats.org/spreadsheetml/2006/main" count="56" uniqueCount="55">
  <si>
    <t>Název žadatele:</t>
  </si>
  <si>
    <t>Instrukce:</t>
  </si>
  <si>
    <t>Název projektu:</t>
  </si>
  <si>
    <t>Důležité informace jsou označeny červeným trojúhelníkem v pravém horním rohu buněk.</t>
  </si>
  <si>
    <t>Specifický cíl:</t>
  </si>
  <si>
    <t>Souhrnný rozpočet</t>
  </si>
  <si>
    <t>Procentní výše způsob. výdajů na projektovou přípravu</t>
  </si>
  <si>
    <t>Technický dozor</t>
  </si>
  <si>
    <t>Výběrové řízení</t>
  </si>
  <si>
    <t>Celkem</t>
  </si>
  <si>
    <t>Celkové výdaje projektu</t>
  </si>
  <si>
    <t>Celkové způsobilé výdaje projektu</t>
  </si>
  <si>
    <t>Celkové nezpůsobilé výdaje projektu</t>
  </si>
  <si>
    <t>Kumulativní rozpočet projektu - Prioritní osa 4</t>
  </si>
  <si>
    <t>Realizace</t>
  </si>
  <si>
    <t>Aktivita:</t>
  </si>
  <si>
    <t xml:space="preserve">Cena s DPH </t>
  </si>
  <si>
    <t>Projektová dok. / inženýrská činnost</t>
  </si>
  <si>
    <t>Autorský dozor</t>
  </si>
  <si>
    <t>Podklad. studie a analýzy vč. biol. posouzení</t>
  </si>
  <si>
    <t>Zpracování žádosti v ISKP14+</t>
  </si>
  <si>
    <t>Cena bez DPH</t>
  </si>
  <si>
    <t>Procento DPH [%]</t>
  </si>
  <si>
    <t>Tento formát kumulativního rozpočtu je doporučující, není závazný. Jako povinnou součást žádosti o podporu je možné předložit i jinou formu kumulativního rozpočtu dle potřeb žadatele, avšak s obdobným členěním nákladů a jednoznačným vymezením nezpůsobilých výdajů (viz komentář).</t>
  </si>
  <si>
    <t>Pozn.: Maximální částka pro Projektovou přípravu celkem:</t>
  </si>
  <si>
    <t>Způsobilé výdaje po zohlednění způsobilosti DPH a limitů daných PrŽaP</t>
  </si>
  <si>
    <t>Vynětí ze ZPF/PUPFL</t>
  </si>
  <si>
    <t>Celkem projektová příprava</t>
  </si>
  <si>
    <t>Manažerské řízení</t>
  </si>
  <si>
    <t>Nezpůsobilé výdaje po zohlednění způsobilosti DPH a limitů daných PrŽaP</t>
  </si>
  <si>
    <t>Komentář k nezpůsobilým výdajům stanoveným žadatelem 
(v případě nezpůsobilosti DPH tuto skutečnost uveďte)</t>
  </si>
  <si>
    <t>Datum:</t>
  </si>
  <si>
    <t>Povinná publicita, propagace</t>
  </si>
  <si>
    <t>z toho realizace zeleně</t>
  </si>
  <si>
    <t>z toho výsadba a ošetření dřevin</t>
  </si>
  <si>
    <t xml:space="preserve"> trávníky</t>
  </si>
  <si>
    <t>terénní úpravy</t>
  </si>
  <si>
    <t>vodní prvky</t>
  </si>
  <si>
    <t>Pozn.: Max. limit pro trávníky</t>
  </si>
  <si>
    <t>Pozn.: Max. limit pro terénní úpravy</t>
  </si>
  <si>
    <t>Pozn.: Max. limit pro vodní prvky</t>
  </si>
  <si>
    <t>trvalkové záhony</t>
  </si>
  <si>
    <t>mobiliář</t>
  </si>
  <si>
    <t>Pozn.: Max. limit pro trvalky</t>
  </si>
  <si>
    <t xml:space="preserve">Editovat pouze zelená a žlutá pole </t>
  </si>
  <si>
    <t>Pozn.: Max. limit pro mobiliář</t>
  </si>
  <si>
    <t>přeměna nepropustných ploch</t>
  </si>
  <si>
    <t>Pozn.: Max. limit pro přeměnu nepropustných ploch vč. pěšin</t>
  </si>
  <si>
    <t>z toho SSSZ</t>
  </si>
  <si>
    <t>Pozn.: Max. limit pro nákup nemovitosti</t>
  </si>
  <si>
    <t>Přímé realizační výdaje</t>
  </si>
  <si>
    <t>* Pořizovací cena nemovitosti může být započtena maximálně do výše 10 % z celkových způsobilých přímých realizačních výdajů na projekt (není-li vydána výjimka ŘO na vyšší procentuální sazbu).</t>
  </si>
  <si>
    <t>** Rozpoložkování částek v rámci Projektové přípravy není závazné</t>
  </si>
  <si>
    <t>Nákup nemovitosti*</t>
  </si>
  <si>
    <t>Projektová příprava, dozor**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</si>
</sst>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0\ _K_č"/>
    <numFmt numFmtId="166" formatCode="#,##0.00\ &quot;Kč&quot;"/>
    <numFmt numFmtId="167" formatCode="#,##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i/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8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>
      <alignment horizontal="right"/>
      <protection locked="0"/>
    </xf>
    <xf numFmtId="165" fontId="1" fillId="2" borderId="8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top"/>
    </xf>
    <xf numFmtId="164" fontId="4" fillId="0" borderId="0" xfId="0" applyNumberFormat="1" applyFont="1" applyFill="1" applyBorder="1" applyAlignment="1" applyProtection="1">
      <alignment vertical="top"/>
    </xf>
    <xf numFmtId="165" fontId="1" fillId="0" borderId="9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vertical="top" wrapText="1"/>
    </xf>
    <xf numFmtId="49" fontId="1" fillId="0" borderId="0" xfId="0" applyNumberFormat="1" applyFont="1" applyFill="1" applyBorder="1" applyAlignment="1" applyProtection="1"/>
    <xf numFmtId="165" fontId="1" fillId="2" borderId="6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</xf>
    <xf numFmtId="165" fontId="1" fillId="0" borderId="1" xfId="0" applyNumberFormat="1" applyFont="1" applyFill="1" applyBorder="1" applyAlignment="1" applyProtection="1">
      <alignment horizontal="right"/>
    </xf>
    <xf numFmtId="166" fontId="4" fillId="0" borderId="10" xfId="0" applyNumberFormat="1" applyFont="1" applyFill="1" applyBorder="1" applyAlignment="1" applyProtection="1">
      <alignment vertical="top"/>
    </xf>
    <xf numFmtId="166" fontId="4" fillId="0" borderId="13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/>
    <xf numFmtId="165" fontId="1" fillId="2" borderId="9" xfId="0" applyNumberFormat="1" applyFont="1" applyFill="1" applyBorder="1" applyAlignment="1" applyProtection="1">
      <alignment horizontal="right"/>
      <protection locked="0"/>
    </xf>
    <xf numFmtId="0" fontId="1" fillId="0" borderId="9" xfId="0" applyNumberFormat="1" applyFont="1" applyFill="1" applyBorder="1" applyAlignment="1" applyProtection="1">
      <alignment horizontal="left"/>
    </xf>
    <xf numFmtId="165" fontId="1" fillId="2" borderId="7" xfId="0" applyNumberFormat="1" applyFont="1" applyFill="1" applyBorder="1" applyAlignment="1" applyProtection="1">
      <protection locked="0"/>
    </xf>
    <xf numFmtId="165" fontId="1" fillId="2" borderId="12" xfId="0" applyNumberFormat="1" applyFont="1" applyFill="1" applyBorder="1" applyAlignment="1" applyProtection="1">
      <protection locked="0"/>
    </xf>
    <xf numFmtId="165" fontId="1" fillId="0" borderId="12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  <protection locked="0"/>
    </xf>
    <xf numFmtId="165" fontId="1" fillId="0" borderId="6" xfId="0" applyNumberFormat="1" applyFont="1" applyFill="1" applyBorder="1" applyAlignment="1" applyProtection="1"/>
    <xf numFmtId="167" fontId="14" fillId="0" borderId="0" xfId="0" applyNumberFormat="1" applyFont="1" applyFill="1" applyBorder="1" applyAlignment="1" applyProtection="1">
      <alignment horizontal="right"/>
    </xf>
    <xf numFmtId="167" fontId="14" fillId="0" borderId="0" xfId="0" applyNumberFormat="1" applyFont="1" applyFill="1" applyBorder="1" applyAlignment="1" applyProtection="1"/>
    <xf numFmtId="165" fontId="1" fillId="2" borderId="8" xfId="0" applyNumberFormat="1" applyFont="1" applyFill="1" applyBorder="1" applyAlignment="1" applyProtection="1">
      <protection locked="0"/>
    </xf>
    <xf numFmtId="49" fontId="15" fillId="5" borderId="13" xfId="0" applyNumberFormat="1" applyFont="1" applyFill="1" applyBorder="1" applyAlignment="1">
      <alignment horizontal="right" vertical="center"/>
    </xf>
    <xf numFmtId="165" fontId="1" fillId="5" borderId="12" xfId="0" applyNumberFormat="1" applyFont="1" applyFill="1" applyBorder="1" applyAlignment="1" applyProtection="1">
      <protection locked="0"/>
    </xf>
    <xf numFmtId="49" fontId="16" fillId="5" borderId="13" xfId="0" applyNumberFormat="1" applyFont="1" applyFill="1" applyBorder="1" applyAlignment="1">
      <alignment horizontal="right" vertical="center"/>
    </xf>
    <xf numFmtId="165" fontId="1" fillId="5" borderId="12" xfId="0" applyNumberFormat="1" applyFont="1" applyFill="1" applyBorder="1" applyAlignment="1" applyProtection="1">
      <alignment horizontal="right"/>
      <protection locked="0"/>
    </xf>
    <xf numFmtId="165" fontId="1" fillId="5" borderId="12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/>
    <xf numFmtId="165" fontId="1" fillId="0" borderId="7" xfId="0" applyNumberFormat="1" applyFont="1" applyFill="1" applyBorder="1" applyAlignment="1" applyProtection="1">
      <alignment horizontal="right"/>
    </xf>
    <xf numFmtId="165" fontId="1" fillId="4" borderId="12" xfId="0" applyNumberFormat="1" applyFont="1" applyFill="1" applyBorder="1" applyAlignment="1" applyProtection="1">
      <alignment horizontal="right"/>
    </xf>
    <xf numFmtId="49" fontId="15" fillId="0" borderId="9" xfId="0" applyNumberFormat="1" applyFont="1" applyFill="1" applyBorder="1" applyAlignment="1">
      <alignment vertical="center"/>
    </xf>
    <xf numFmtId="165" fontId="1" fillId="0" borderId="8" xfId="0" applyNumberFormat="1" applyFont="1" applyFill="1" applyBorder="1" applyAlignment="1" applyProtection="1">
      <alignment horizontal="right"/>
    </xf>
    <xf numFmtId="3" fontId="1" fillId="4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left"/>
    </xf>
    <xf numFmtId="0" fontId="4" fillId="0" borderId="7" xfId="0" applyNumberFormat="1" applyFont="1" applyFill="1" applyBorder="1" applyAlignment="1" applyProtection="1">
      <alignment horizontal="left"/>
    </xf>
    <xf numFmtId="0" fontId="1" fillId="0" borderId="8" xfId="0" applyNumberFormat="1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1" fontId="3" fillId="5" borderId="12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165" fontId="12" fillId="2" borderId="10" xfId="0" applyNumberFormat="1" applyFont="1" applyFill="1" applyBorder="1" applyAlignment="1" applyProtection="1">
      <alignment horizontal="center" vertical="center"/>
      <protection locked="0"/>
    </xf>
    <xf numFmtId="165" fontId="12" fillId="2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3" fontId="1" fillId="0" borderId="1" xfId="0" applyNumberFormat="1" applyFont="1" applyFill="1" applyBorder="1" applyAlignment="1" applyProtection="1">
      <alignment horizontal="center"/>
    </xf>
    <xf numFmtId="3" fontId="1" fillId="0" borderId="14" xfId="0" applyNumberFormat="1" applyFont="1" applyFill="1" applyBorder="1" applyAlignment="1" applyProtection="1">
      <alignment horizontal="center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0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/>
    </xf>
    <xf numFmtId="0" fontId="4" fillId="0" borderId="1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left"/>
    </xf>
    <xf numFmtId="0" fontId="4" fillId="0" borderId="14" xfId="0" applyNumberFormat="1" applyFont="1" applyFill="1" applyBorder="1" applyAlignment="1" applyProtection="1">
      <alignment horizontal="left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3" fontId="2" fillId="0" borderId="1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2" borderId="5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zoomScaleNormal="100" workbookViewId="0">
      <selection activeCell="G4" sqref="G4:H6"/>
    </sheetView>
  </sheetViews>
  <sheetFormatPr defaultRowHeight="15" x14ac:dyDescent="0.25"/>
  <cols>
    <col min="1" max="1" width="13.42578125" style="2" customWidth="1"/>
    <col min="2" max="2" width="17.140625" style="1" customWidth="1"/>
    <col min="3" max="3" width="26.5703125" style="1" customWidth="1"/>
    <col min="4" max="4" width="14" style="1" bestFit="1" customWidth="1"/>
    <col min="5" max="6" width="9.140625" style="1"/>
    <col min="7" max="7" width="13.5703125" style="1" customWidth="1"/>
    <col min="8" max="8" width="25.140625" style="1" customWidth="1"/>
    <col min="9" max="9" width="29" style="1" customWidth="1"/>
    <col min="10" max="10" width="19.7109375" style="1" customWidth="1"/>
    <col min="11" max="11" width="9.140625" style="1"/>
    <col min="12" max="12" width="4.28515625" style="1" customWidth="1"/>
    <col min="13" max="13" width="21.7109375" style="1" customWidth="1"/>
    <col min="14" max="16384" width="9.140625" style="1"/>
  </cols>
  <sheetData>
    <row r="1" spans="1:14" ht="36" x14ac:dyDescent="0.55000000000000004">
      <c r="A1" s="70" t="s">
        <v>13</v>
      </c>
      <c r="B1" s="70"/>
      <c r="C1" s="70"/>
      <c r="D1" s="70"/>
      <c r="E1" s="70"/>
      <c r="F1" s="70"/>
      <c r="G1" s="70"/>
      <c r="H1" s="70"/>
      <c r="I1" s="70"/>
    </row>
    <row r="2" spans="1:14" ht="30" x14ac:dyDescent="0.25">
      <c r="A2" s="4" t="s">
        <v>0</v>
      </c>
      <c r="B2" s="71"/>
      <c r="C2" s="71"/>
      <c r="D2" s="71"/>
      <c r="F2" s="5"/>
      <c r="G2" s="5" t="s">
        <v>1</v>
      </c>
    </row>
    <row r="3" spans="1:14" ht="30" x14ac:dyDescent="0.25">
      <c r="A3" s="4" t="s">
        <v>2</v>
      </c>
      <c r="B3" s="71"/>
      <c r="C3" s="71"/>
      <c r="D3" s="71"/>
      <c r="F3" s="6"/>
      <c r="G3" s="78" t="s">
        <v>44</v>
      </c>
      <c r="H3" s="78"/>
      <c r="I3" s="78"/>
      <c r="K3" s="22"/>
    </row>
    <row r="4" spans="1:14" ht="15" customHeight="1" x14ac:dyDescent="0.25">
      <c r="A4" s="4"/>
      <c r="F4" s="5"/>
      <c r="G4" s="81" t="s">
        <v>3</v>
      </c>
      <c r="H4" s="81"/>
      <c r="K4" s="22"/>
    </row>
    <row r="5" spans="1:14" x14ac:dyDescent="0.25">
      <c r="A5" s="4" t="s">
        <v>4</v>
      </c>
      <c r="B5" s="71"/>
      <c r="C5" s="71"/>
      <c r="D5" s="71"/>
      <c r="G5" s="81"/>
      <c r="H5" s="81"/>
      <c r="I5" s="7"/>
      <c r="K5" s="22"/>
    </row>
    <row r="6" spans="1:14" x14ac:dyDescent="0.25">
      <c r="A6" s="4" t="s">
        <v>15</v>
      </c>
      <c r="B6" s="71"/>
      <c r="C6" s="71"/>
      <c r="D6" s="71"/>
      <c r="G6" s="81"/>
      <c r="H6" s="81"/>
      <c r="K6" s="22"/>
    </row>
    <row r="7" spans="1:14" x14ac:dyDescent="0.25">
      <c r="A7" s="4" t="s">
        <v>31</v>
      </c>
      <c r="B7" s="71"/>
      <c r="C7" s="71"/>
      <c r="D7" s="71"/>
      <c r="G7" s="21"/>
      <c r="H7" s="21"/>
      <c r="I7" s="7"/>
    </row>
    <row r="8" spans="1:14" ht="21.75" thickBot="1" x14ac:dyDescent="0.4">
      <c r="A8" s="8" t="s">
        <v>5</v>
      </c>
    </row>
    <row r="9" spans="1:14" s="2" customFormat="1" ht="15" customHeight="1" x14ac:dyDescent="0.25">
      <c r="A9" s="74" t="s">
        <v>6</v>
      </c>
      <c r="B9" s="75"/>
      <c r="C9" s="72">
        <v>15</v>
      </c>
      <c r="D9" s="79" t="s">
        <v>21</v>
      </c>
      <c r="E9" s="66" t="s">
        <v>22</v>
      </c>
      <c r="F9" s="67"/>
      <c r="G9" s="60" t="s">
        <v>16</v>
      </c>
      <c r="H9" s="82" t="s">
        <v>29</v>
      </c>
      <c r="I9" s="79" t="s">
        <v>25</v>
      </c>
    </row>
    <row r="10" spans="1:14" ht="77.25" customHeight="1" thickBot="1" x14ac:dyDescent="0.3">
      <c r="A10" s="76"/>
      <c r="B10" s="77"/>
      <c r="C10" s="73"/>
      <c r="D10" s="80"/>
      <c r="E10" s="68"/>
      <c r="F10" s="69"/>
      <c r="G10" s="61"/>
      <c r="H10" s="83"/>
      <c r="I10" s="121"/>
    </row>
    <row r="11" spans="1:14" x14ac:dyDescent="0.25">
      <c r="A11" s="51" t="s">
        <v>14</v>
      </c>
      <c r="B11" s="56" t="s">
        <v>50</v>
      </c>
      <c r="C11" s="56"/>
      <c r="D11" s="35">
        <v>0</v>
      </c>
      <c r="E11" s="62">
        <v>21</v>
      </c>
      <c r="F11" s="62"/>
      <c r="G11" s="46">
        <f>D11+(D11*E11/100)</f>
        <v>0</v>
      </c>
      <c r="H11" s="35">
        <v>0</v>
      </c>
      <c r="I11" s="35">
        <v>0</v>
      </c>
    </row>
    <row r="12" spans="1:14" x14ac:dyDescent="0.25">
      <c r="A12" s="52"/>
      <c r="B12" s="48"/>
      <c r="C12" s="40" t="s">
        <v>48</v>
      </c>
      <c r="D12" s="43">
        <v>0</v>
      </c>
      <c r="E12" s="63">
        <v>21</v>
      </c>
      <c r="F12" s="63"/>
      <c r="G12" s="47">
        <f t="shared" ref="G12" si="0">D12+(D12*E12/100)</f>
        <v>0</v>
      </c>
      <c r="H12" s="43">
        <v>0</v>
      </c>
      <c r="I12" s="43">
        <v>0</v>
      </c>
    </row>
    <row r="13" spans="1:14" x14ac:dyDescent="0.25">
      <c r="A13" s="52"/>
      <c r="B13" s="31"/>
      <c r="C13" s="40" t="s">
        <v>33</v>
      </c>
      <c r="D13" s="43">
        <v>0</v>
      </c>
      <c r="E13" s="63">
        <v>21</v>
      </c>
      <c r="F13" s="63"/>
      <c r="G13" s="34">
        <f t="shared" ref="G13:G20" si="1">D13+(D13*E13/100)</f>
        <v>0</v>
      </c>
      <c r="H13" s="43">
        <v>0</v>
      </c>
      <c r="I13" s="41">
        <v>0</v>
      </c>
    </row>
    <row r="14" spans="1:14" x14ac:dyDescent="0.25">
      <c r="A14" s="52"/>
      <c r="B14" s="31"/>
      <c r="C14" s="40" t="s">
        <v>34</v>
      </c>
      <c r="D14" s="43">
        <v>0</v>
      </c>
      <c r="E14" s="63">
        <v>21</v>
      </c>
      <c r="F14" s="63"/>
      <c r="G14" s="34">
        <f t="shared" si="1"/>
        <v>0</v>
      </c>
      <c r="H14" s="43">
        <v>0</v>
      </c>
      <c r="I14" s="41">
        <v>0</v>
      </c>
    </row>
    <row r="15" spans="1:14" x14ac:dyDescent="0.25">
      <c r="A15" s="52"/>
      <c r="B15" s="31"/>
      <c r="C15" s="42" t="s">
        <v>35</v>
      </c>
      <c r="D15" s="43">
        <v>0</v>
      </c>
      <c r="E15" s="63">
        <v>21</v>
      </c>
      <c r="F15" s="63"/>
      <c r="G15" s="34">
        <f t="shared" si="1"/>
        <v>0</v>
      </c>
      <c r="H15" s="43">
        <v>0</v>
      </c>
      <c r="I15" s="41">
        <v>0</v>
      </c>
      <c r="J15" s="29" t="s">
        <v>38</v>
      </c>
      <c r="N15" s="38">
        <f>(I14*20)/100</f>
        <v>0</v>
      </c>
    </row>
    <row r="16" spans="1:14" x14ac:dyDescent="0.25">
      <c r="A16" s="52"/>
      <c r="B16" s="31"/>
      <c r="C16" s="42" t="s">
        <v>36</v>
      </c>
      <c r="D16" s="43">
        <v>0</v>
      </c>
      <c r="E16" s="63">
        <v>21</v>
      </c>
      <c r="F16" s="63"/>
      <c r="G16" s="34">
        <f t="shared" si="1"/>
        <v>0</v>
      </c>
      <c r="H16" s="43">
        <v>0</v>
      </c>
      <c r="I16" s="41">
        <v>0</v>
      </c>
      <c r="J16" s="29" t="s">
        <v>39</v>
      </c>
      <c r="N16" s="38">
        <f>(I13*10)/100</f>
        <v>0</v>
      </c>
    </row>
    <row r="17" spans="1:14" x14ac:dyDescent="0.25">
      <c r="A17" s="52"/>
      <c r="B17" s="31"/>
      <c r="C17" s="42" t="s">
        <v>46</v>
      </c>
      <c r="D17" s="43">
        <v>0</v>
      </c>
      <c r="E17" s="63">
        <v>21</v>
      </c>
      <c r="F17" s="63"/>
      <c r="G17" s="34">
        <f t="shared" si="1"/>
        <v>0</v>
      </c>
      <c r="H17" s="43">
        <v>0</v>
      </c>
      <c r="I17" s="41">
        <v>0</v>
      </c>
      <c r="J17" s="29" t="s">
        <v>47</v>
      </c>
      <c r="N17" s="38">
        <f>(I13*10)/100</f>
        <v>0</v>
      </c>
    </row>
    <row r="18" spans="1:14" x14ac:dyDescent="0.25">
      <c r="A18" s="52"/>
      <c r="B18" s="31"/>
      <c r="C18" s="42" t="s">
        <v>37</v>
      </c>
      <c r="D18" s="43">
        <v>0</v>
      </c>
      <c r="E18" s="63">
        <v>21</v>
      </c>
      <c r="F18" s="63"/>
      <c r="G18" s="34">
        <f t="shared" si="1"/>
        <v>0</v>
      </c>
      <c r="H18" s="43">
        <v>0</v>
      </c>
      <c r="I18" s="41">
        <v>0</v>
      </c>
      <c r="J18" s="29" t="s">
        <v>40</v>
      </c>
      <c r="N18" s="38">
        <f>(I13*10)/100</f>
        <v>0</v>
      </c>
    </row>
    <row r="19" spans="1:14" x14ac:dyDescent="0.25">
      <c r="A19" s="52"/>
      <c r="B19" s="31"/>
      <c r="C19" s="42" t="s">
        <v>41</v>
      </c>
      <c r="D19" s="43">
        <v>0</v>
      </c>
      <c r="E19" s="63">
        <v>21</v>
      </c>
      <c r="F19" s="63"/>
      <c r="G19" s="34">
        <f t="shared" si="1"/>
        <v>0</v>
      </c>
      <c r="H19" s="44">
        <v>0</v>
      </c>
      <c r="I19" s="41">
        <v>0</v>
      </c>
      <c r="J19" s="29" t="s">
        <v>43</v>
      </c>
      <c r="N19" s="38">
        <f>(I14*20)/100</f>
        <v>0</v>
      </c>
    </row>
    <row r="20" spans="1:14" ht="15.75" thickBot="1" x14ac:dyDescent="0.3">
      <c r="A20" s="52"/>
      <c r="B20" s="31"/>
      <c r="C20" s="42" t="s">
        <v>42</v>
      </c>
      <c r="D20" s="43">
        <v>0</v>
      </c>
      <c r="E20" s="63">
        <v>21</v>
      </c>
      <c r="F20" s="63"/>
      <c r="G20" s="34">
        <f t="shared" si="1"/>
        <v>0</v>
      </c>
      <c r="H20" s="44">
        <v>0</v>
      </c>
      <c r="I20" s="41">
        <v>0</v>
      </c>
      <c r="J20" s="29" t="s">
        <v>45</v>
      </c>
      <c r="N20" s="38">
        <f>(I13*20)/100</f>
        <v>0</v>
      </c>
    </row>
    <row r="21" spans="1:14" x14ac:dyDescent="0.25">
      <c r="A21" s="52"/>
      <c r="B21" s="55" t="s">
        <v>53</v>
      </c>
      <c r="C21" s="55"/>
      <c r="D21" s="35">
        <v>0</v>
      </c>
      <c r="E21" s="64">
        <v>0</v>
      </c>
      <c r="F21" s="65"/>
      <c r="G21" s="46">
        <f>D21*(1+(E21/100))</f>
        <v>0</v>
      </c>
      <c r="H21" s="35">
        <v>0</v>
      </c>
      <c r="I21" s="35">
        <v>0</v>
      </c>
      <c r="J21" s="29" t="s">
        <v>49</v>
      </c>
      <c r="K21" s="29"/>
      <c r="L21" s="29"/>
      <c r="M21" s="29"/>
      <c r="N21" s="38">
        <f>(I11/100)*10</f>
        <v>0</v>
      </c>
    </row>
    <row r="22" spans="1:14" ht="15.75" thickBot="1" x14ac:dyDescent="0.3">
      <c r="A22" s="52"/>
      <c r="B22" s="57" t="s">
        <v>26</v>
      </c>
      <c r="C22" s="57"/>
      <c r="D22" s="10">
        <v>0</v>
      </c>
      <c r="E22" s="58">
        <v>0</v>
      </c>
      <c r="F22" s="59"/>
      <c r="G22" s="49">
        <f>D22*(1+(E22/100))</f>
        <v>0</v>
      </c>
      <c r="H22" s="10">
        <v>0</v>
      </c>
      <c r="I22" s="10">
        <v>0</v>
      </c>
    </row>
    <row r="23" spans="1:14" ht="15.75" thickBot="1" x14ac:dyDescent="0.3">
      <c r="A23" s="53"/>
      <c r="B23" s="54" t="s">
        <v>9</v>
      </c>
      <c r="C23" s="54"/>
      <c r="D23" s="11">
        <f>SUM(D21:D22)+D11</f>
        <v>0</v>
      </c>
      <c r="E23" s="50"/>
      <c r="F23" s="50"/>
      <c r="G23" s="11">
        <f>SUM(G21:G22)+G11</f>
        <v>0</v>
      </c>
      <c r="H23" s="11">
        <f>SUM(H21:H22)+H11</f>
        <v>0</v>
      </c>
      <c r="I23" s="11">
        <f>SUM(I21:I22)+I11</f>
        <v>0</v>
      </c>
    </row>
    <row r="24" spans="1:14" x14ac:dyDescent="0.25">
      <c r="A24" s="52" t="s">
        <v>54</v>
      </c>
      <c r="B24" s="90" t="s">
        <v>17</v>
      </c>
      <c r="C24" s="91"/>
      <c r="D24" s="12">
        <v>0</v>
      </c>
      <c r="E24" s="97">
        <v>21</v>
      </c>
      <c r="F24" s="98"/>
      <c r="G24" s="20">
        <f t="shared" ref="G24:G30" si="2">D24*(1+(E24/100))</f>
        <v>0</v>
      </c>
      <c r="H24" s="13">
        <v>0</v>
      </c>
      <c r="I24" s="32">
        <v>0</v>
      </c>
      <c r="J24" s="45"/>
    </row>
    <row r="25" spans="1:14" x14ac:dyDescent="0.25">
      <c r="A25" s="52"/>
      <c r="B25" s="90" t="s">
        <v>19</v>
      </c>
      <c r="C25" s="91"/>
      <c r="D25" s="12">
        <v>0</v>
      </c>
      <c r="E25" s="97">
        <v>21</v>
      </c>
      <c r="F25" s="98"/>
      <c r="G25" s="20">
        <f t="shared" si="2"/>
        <v>0</v>
      </c>
      <c r="H25" s="13">
        <v>0</v>
      </c>
      <c r="I25" s="33">
        <v>0</v>
      </c>
    </row>
    <row r="26" spans="1:14" x14ac:dyDescent="0.25">
      <c r="A26" s="52"/>
      <c r="B26" s="90" t="s">
        <v>7</v>
      </c>
      <c r="C26" s="91"/>
      <c r="D26" s="12">
        <v>0</v>
      </c>
      <c r="E26" s="97">
        <v>21</v>
      </c>
      <c r="F26" s="98"/>
      <c r="G26" s="20">
        <f t="shared" si="2"/>
        <v>0</v>
      </c>
      <c r="H26" s="13">
        <v>0</v>
      </c>
      <c r="I26" s="33">
        <v>0</v>
      </c>
    </row>
    <row r="27" spans="1:14" x14ac:dyDescent="0.25">
      <c r="A27" s="52"/>
      <c r="B27" s="90" t="s">
        <v>18</v>
      </c>
      <c r="C27" s="91"/>
      <c r="D27" s="12">
        <v>0</v>
      </c>
      <c r="E27" s="97">
        <v>21</v>
      </c>
      <c r="F27" s="98"/>
      <c r="G27" s="20">
        <f t="shared" si="2"/>
        <v>0</v>
      </c>
      <c r="H27" s="13">
        <v>0</v>
      </c>
      <c r="I27" s="33">
        <v>0</v>
      </c>
    </row>
    <row r="28" spans="1:14" x14ac:dyDescent="0.25">
      <c r="A28" s="52"/>
      <c r="B28" s="90" t="s">
        <v>20</v>
      </c>
      <c r="C28" s="91"/>
      <c r="D28" s="12">
        <v>0</v>
      </c>
      <c r="E28" s="97">
        <v>21</v>
      </c>
      <c r="F28" s="98"/>
      <c r="G28" s="20">
        <f>D28*(1+(E28/100))</f>
        <v>0</v>
      </c>
      <c r="H28" s="13">
        <v>0</v>
      </c>
      <c r="I28" s="33">
        <v>0</v>
      </c>
    </row>
    <row r="29" spans="1:14" x14ac:dyDescent="0.25">
      <c r="A29" s="52"/>
      <c r="B29" s="90" t="s">
        <v>28</v>
      </c>
      <c r="C29" s="91"/>
      <c r="D29" s="12">
        <v>0</v>
      </c>
      <c r="E29" s="97">
        <v>21</v>
      </c>
      <c r="F29" s="98"/>
      <c r="G29" s="20">
        <f>D29*(1+(E29/100))</f>
        <v>0</v>
      </c>
      <c r="H29" s="30">
        <v>0</v>
      </c>
      <c r="I29" s="9">
        <v>0</v>
      </c>
    </row>
    <row r="30" spans="1:14" ht="15.75" thickBot="1" x14ac:dyDescent="0.3">
      <c r="A30" s="52"/>
      <c r="B30" s="90" t="s">
        <v>8</v>
      </c>
      <c r="C30" s="91"/>
      <c r="D30" s="12">
        <v>0</v>
      </c>
      <c r="E30" s="112">
        <v>21</v>
      </c>
      <c r="F30" s="113"/>
      <c r="G30" s="20">
        <f t="shared" si="2"/>
        <v>0</v>
      </c>
      <c r="H30" s="13">
        <v>0</v>
      </c>
      <c r="I30" s="33">
        <v>0</v>
      </c>
      <c r="J30" s="29" t="s">
        <v>24</v>
      </c>
    </row>
    <row r="31" spans="1:14" ht="15.75" thickBot="1" x14ac:dyDescent="0.3">
      <c r="A31" s="52"/>
      <c r="B31" s="92" t="s">
        <v>27</v>
      </c>
      <c r="C31" s="93"/>
      <c r="D31" s="14">
        <f>SUM(D24:D30)</f>
        <v>0</v>
      </c>
      <c r="E31" s="86"/>
      <c r="F31" s="87"/>
      <c r="G31" s="11">
        <f>SUM(G24:G30)</f>
        <v>0</v>
      </c>
      <c r="H31" s="15">
        <f>SUM(H24:H30)</f>
        <v>0</v>
      </c>
      <c r="I31" s="36">
        <f>SUM(I24:I30)</f>
        <v>0</v>
      </c>
      <c r="J31" s="37">
        <f>(I11*C9)/100</f>
        <v>0</v>
      </c>
    </row>
    <row r="32" spans="1:14" ht="30.75" customHeight="1" thickBot="1" x14ac:dyDescent="0.3">
      <c r="A32" s="94" t="s">
        <v>32</v>
      </c>
      <c r="B32" s="95"/>
      <c r="C32" s="96"/>
      <c r="D32" s="10">
        <v>0</v>
      </c>
      <c r="E32" s="88">
        <v>21</v>
      </c>
      <c r="F32" s="89"/>
      <c r="G32" s="25">
        <f>D32*(1+(E32/100))</f>
        <v>0</v>
      </c>
      <c r="H32" s="23">
        <v>0</v>
      </c>
      <c r="I32" s="39">
        <v>0</v>
      </c>
    </row>
    <row r="33" spans="1:9" s="3" customFormat="1" ht="15.75" thickBot="1" x14ac:dyDescent="0.3">
      <c r="A33" s="114" t="s">
        <v>9</v>
      </c>
      <c r="B33" s="115"/>
      <c r="C33" s="116"/>
      <c r="D33" s="16">
        <f>D32+D31+D23</f>
        <v>0</v>
      </c>
      <c r="E33" s="101"/>
      <c r="F33" s="102"/>
      <c r="G33" s="16">
        <f>G32+G31+G23</f>
        <v>0</v>
      </c>
      <c r="H33" s="16">
        <f>H32+H31+H23</f>
        <v>0</v>
      </c>
      <c r="I33" s="16">
        <f>I32+I31+I23</f>
        <v>0</v>
      </c>
    </row>
    <row r="34" spans="1:9" ht="30" customHeight="1" x14ac:dyDescent="0.25">
      <c r="A34" s="99" t="s">
        <v>51</v>
      </c>
      <c r="B34" s="99"/>
      <c r="C34" s="99"/>
      <c r="D34" s="99"/>
      <c r="E34" s="99"/>
      <c r="F34" s="99"/>
      <c r="G34" s="99"/>
      <c r="H34" s="99"/>
      <c r="I34" s="99"/>
    </row>
    <row r="35" spans="1:9" ht="15.75" thickBot="1" x14ac:dyDescent="0.3">
      <c r="A35" s="99" t="s">
        <v>52</v>
      </c>
      <c r="B35" s="99"/>
      <c r="C35" s="99"/>
      <c r="D35" s="99"/>
      <c r="E35" s="99"/>
      <c r="F35" s="99"/>
      <c r="G35" s="99"/>
      <c r="H35" s="99"/>
      <c r="I35" s="99"/>
    </row>
    <row r="36" spans="1:9" ht="32.25" customHeight="1" x14ac:dyDescent="0.25">
      <c r="D36" s="17"/>
      <c r="E36" s="109" t="s">
        <v>30</v>
      </c>
      <c r="F36" s="110"/>
      <c r="G36" s="110"/>
      <c r="H36" s="110"/>
      <c r="I36" s="111"/>
    </row>
    <row r="37" spans="1:9" ht="15.75" thickBot="1" x14ac:dyDescent="0.3">
      <c r="D37" s="17"/>
      <c r="E37" s="103"/>
      <c r="F37" s="104"/>
      <c r="G37" s="104"/>
      <c r="H37" s="104"/>
      <c r="I37" s="105"/>
    </row>
    <row r="38" spans="1:9" s="18" customFormat="1" ht="15" customHeight="1" x14ac:dyDescent="0.25">
      <c r="A38" s="84" t="s">
        <v>10</v>
      </c>
      <c r="B38" s="85"/>
      <c r="C38" s="26">
        <f>G33</f>
        <v>0</v>
      </c>
      <c r="D38" s="19"/>
      <c r="E38" s="103"/>
      <c r="F38" s="104"/>
      <c r="G38" s="104"/>
      <c r="H38" s="104"/>
      <c r="I38" s="105"/>
    </row>
    <row r="39" spans="1:9" s="18" customFormat="1" x14ac:dyDescent="0.25">
      <c r="A39" s="117" t="s">
        <v>11</v>
      </c>
      <c r="B39" s="118"/>
      <c r="C39" s="27">
        <f>I33</f>
        <v>0</v>
      </c>
      <c r="E39" s="103"/>
      <c r="F39" s="104"/>
      <c r="G39" s="104"/>
      <c r="H39" s="104"/>
      <c r="I39" s="105"/>
    </row>
    <row r="40" spans="1:9" s="18" customFormat="1" ht="15.75" thickBot="1" x14ac:dyDescent="0.3">
      <c r="A40" s="119" t="s">
        <v>12</v>
      </c>
      <c r="B40" s="120"/>
      <c r="C40" s="28">
        <f>G33-I33</f>
        <v>0</v>
      </c>
      <c r="E40" s="106"/>
      <c r="F40" s="107"/>
      <c r="G40" s="107"/>
      <c r="H40" s="107"/>
      <c r="I40" s="108"/>
    </row>
    <row r="42" spans="1:9" s="24" customFormat="1" ht="30.75" customHeight="1" x14ac:dyDescent="0.25">
      <c r="A42" s="100" t="s">
        <v>23</v>
      </c>
      <c r="B42" s="100"/>
      <c r="C42" s="100"/>
      <c r="D42" s="100"/>
      <c r="E42" s="100"/>
      <c r="F42" s="100"/>
      <c r="G42" s="100"/>
      <c r="H42" s="100"/>
      <c r="I42" s="100"/>
    </row>
  </sheetData>
  <mergeCells count="62">
    <mergeCell ref="A42:I42"/>
    <mergeCell ref="E33:F33"/>
    <mergeCell ref="E28:F28"/>
    <mergeCell ref="E37:I40"/>
    <mergeCell ref="E36:I36"/>
    <mergeCell ref="A24:A31"/>
    <mergeCell ref="E27:F27"/>
    <mergeCell ref="B28:C28"/>
    <mergeCell ref="B26:C26"/>
    <mergeCell ref="E30:F30"/>
    <mergeCell ref="A33:C33"/>
    <mergeCell ref="B30:C30"/>
    <mergeCell ref="A39:B39"/>
    <mergeCell ref="B27:C27"/>
    <mergeCell ref="A40:B40"/>
    <mergeCell ref="A38:B38"/>
    <mergeCell ref="E31:F31"/>
    <mergeCell ref="E32:F32"/>
    <mergeCell ref="B24:C24"/>
    <mergeCell ref="B31:C31"/>
    <mergeCell ref="B29:C29"/>
    <mergeCell ref="A32:C32"/>
    <mergeCell ref="E29:F29"/>
    <mergeCell ref="E24:F24"/>
    <mergeCell ref="E26:F26"/>
    <mergeCell ref="B25:C25"/>
    <mergeCell ref="E25:F25"/>
    <mergeCell ref="A35:I35"/>
    <mergeCell ref="A34:I34"/>
    <mergeCell ref="A1:I1"/>
    <mergeCell ref="B2:D2"/>
    <mergeCell ref="B3:D3"/>
    <mergeCell ref="C9:C10"/>
    <mergeCell ref="A9:B10"/>
    <mergeCell ref="G3:I3"/>
    <mergeCell ref="D9:D10"/>
    <mergeCell ref="B6:D6"/>
    <mergeCell ref="B5:D5"/>
    <mergeCell ref="G4:H6"/>
    <mergeCell ref="H9:H10"/>
    <mergeCell ref="I9:I10"/>
    <mergeCell ref="B7:D7"/>
    <mergeCell ref="G9:G10"/>
    <mergeCell ref="E11:F11"/>
    <mergeCell ref="E18:F18"/>
    <mergeCell ref="E21:F21"/>
    <mergeCell ref="E9:F10"/>
    <mergeCell ref="E13:F13"/>
    <mergeCell ref="E14:F14"/>
    <mergeCell ref="E19:F19"/>
    <mergeCell ref="E20:F20"/>
    <mergeCell ref="E15:F15"/>
    <mergeCell ref="E16:F16"/>
    <mergeCell ref="E17:F17"/>
    <mergeCell ref="E12:F12"/>
    <mergeCell ref="E23:F23"/>
    <mergeCell ref="A11:A23"/>
    <mergeCell ref="B23:C23"/>
    <mergeCell ref="B21:C21"/>
    <mergeCell ref="B11:C11"/>
    <mergeCell ref="B22:C22"/>
    <mergeCell ref="E22:F22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Adéla Běláčková</dc:creator>
  <cp:lastModifiedBy>Martina Muchová</cp:lastModifiedBy>
  <cp:lastPrinted>2017-01-19T07:59:08Z</cp:lastPrinted>
  <dcterms:created xsi:type="dcterms:W3CDTF">2016-03-15T08:43:35Z</dcterms:created>
  <dcterms:modified xsi:type="dcterms:W3CDTF">2019-07-10T12:10:36Z</dcterms:modified>
</cp:coreProperties>
</file>